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.cox\OneDrive - Edwinstree C of E Middle School\Documents\_PAULA\Website\"/>
    </mc:Choice>
  </mc:AlternateContent>
  <xr:revisionPtr revIDLastSave="0" documentId="13_ncr:1_{7C9CC18D-66A8-4FD6-9881-92CB2CD400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D19" i="1"/>
  <c r="E19" i="1" l="1"/>
  <c r="C19" i="1"/>
  <c r="B19" i="1"/>
  <c r="D43" i="1"/>
  <c r="D37" i="1"/>
  <c r="D49" i="1" l="1"/>
  <c r="E31" i="1" l="1"/>
  <c r="C31" i="1"/>
  <c r="D31" i="1"/>
  <c r="B31" i="1"/>
</calcChain>
</file>

<file path=xl/sharedStrings.xml><?xml version="1.0" encoding="utf-8"?>
<sst xmlns="http://schemas.openxmlformats.org/spreadsheetml/2006/main" count="57" uniqueCount="52">
  <si>
    <t>Budget Area</t>
  </si>
  <si>
    <t>Income from Facilities</t>
  </si>
  <si>
    <t>Total Revenue Income</t>
  </si>
  <si>
    <t>Staff Related Costs</t>
  </si>
  <si>
    <t>Premises &amp; Occupation Costs</t>
  </si>
  <si>
    <t>Learning Resources</t>
  </si>
  <si>
    <t>Administrative Supplies</t>
  </si>
  <si>
    <t>Insurance Premiums</t>
  </si>
  <si>
    <t>Catering Supplies</t>
  </si>
  <si>
    <t>Bought In Professional Services</t>
  </si>
  <si>
    <t>Educational Visits Income</t>
  </si>
  <si>
    <t>Additional grants for schools &amp; Donations</t>
  </si>
  <si>
    <t>Staffing Costs</t>
  </si>
  <si>
    <t xml:space="preserve">Income from  Insurance Claims </t>
  </si>
  <si>
    <t>Capital Income</t>
  </si>
  <si>
    <t>Capital Expenditure</t>
  </si>
  <si>
    <t>Uncommeted Revenue Balance</t>
  </si>
  <si>
    <t>Captital Balance</t>
  </si>
  <si>
    <t>Budget Share: Revenue income</t>
  </si>
  <si>
    <t>Total Revenue Expenditure</t>
  </si>
  <si>
    <t xml:space="preserve"> Uncommitted Revenue Balance  </t>
  </si>
  <si>
    <t xml:space="preserve">Committed Revenue Balance  </t>
  </si>
  <si>
    <t>Pupil Premium</t>
  </si>
  <si>
    <t>SEN Funding</t>
  </si>
  <si>
    <t>ICT Expenditure</t>
  </si>
  <si>
    <t>COVID-19 related grants</t>
  </si>
  <si>
    <t xml:space="preserve">Committed Revenue Balance </t>
  </si>
  <si>
    <t xml:space="preserve">                   £</t>
  </si>
  <si>
    <t xml:space="preserve">       %</t>
  </si>
  <si>
    <t xml:space="preserve">         %</t>
  </si>
  <si>
    <t xml:space="preserve">                  £</t>
  </si>
  <si>
    <t xml:space="preserve"> Grants &amp; Payments</t>
  </si>
  <si>
    <t xml:space="preserve">                      £</t>
  </si>
  <si>
    <t xml:space="preserve">                     £</t>
  </si>
  <si>
    <t xml:space="preserve">                    £   </t>
  </si>
  <si>
    <t>Funding for ethnic minority pupils</t>
  </si>
  <si>
    <t>Income from Catering</t>
  </si>
  <si>
    <r>
      <t xml:space="preserve">                                              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 xml:space="preserve"> Edwinstree Middle School - Budget Analysis Report 2024/25</t>
    </r>
  </si>
  <si>
    <t>Brought Forward (B/F) from 2023/24</t>
  </si>
  <si>
    <t xml:space="preserve"> Total Revenue Balance B/F (from 2023/24)</t>
  </si>
  <si>
    <t>Income 2024/25</t>
  </si>
  <si>
    <t>Budget              2024/25</t>
  </si>
  <si>
    <t>Actual Spend\income 2024/25</t>
  </si>
  <si>
    <t>Expenditure 2024/25</t>
  </si>
  <si>
    <t>Revenue Balace 2024/25</t>
  </si>
  <si>
    <t xml:space="preserve">B/F 2023/24 Revenue </t>
  </si>
  <si>
    <r>
      <t xml:space="preserve">2024/25 Total Revenue Carry Forward        </t>
    </r>
    <r>
      <rPr>
        <b/>
        <sz val="8"/>
        <color theme="1"/>
        <rFont val="Arial"/>
        <family val="2"/>
      </rPr>
      <t>(committed &amp; uncommited)</t>
    </r>
  </si>
  <si>
    <t>Capital Balance 2024/25</t>
  </si>
  <si>
    <t>Capital Carry forward 2024/25</t>
  </si>
  <si>
    <t>B/F Capital 2023/4</t>
  </si>
  <si>
    <t>Total Carry forward 2024/25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</si>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</sst>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u/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3" fontId="4" fillId="0" borderId="1" xfId="0" applyNumberFormat="1" applyFont="1" applyBorder="1"/>
    <xf numFmtId="10" fontId="4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9" fontId="6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/>
    <xf numFmtId="3" fontId="6" fillId="0" borderId="2" xfId="0" applyNumberFormat="1" applyFont="1" applyBorder="1"/>
    <xf numFmtId="3" fontId="8" fillId="0" borderId="2" xfId="0" applyNumberFormat="1" applyFont="1" applyBorder="1"/>
    <xf numFmtId="3" fontId="8" fillId="0" borderId="1" xfId="0" applyNumberFormat="1" applyFont="1" applyBorder="1"/>
    <xf numFmtId="0" fontId="9" fillId="0" borderId="2" xfId="0" applyFont="1" applyBorder="1"/>
    <xf numFmtId="0" fontId="9" fillId="0" borderId="1" xfId="0" applyFont="1" applyBorder="1"/>
    <xf numFmtId="9" fontId="4" fillId="0" borderId="1" xfId="0" applyNumberFormat="1" applyFont="1" applyBorder="1"/>
    <xf numFmtId="0" fontId="4" fillId="0" borderId="2" xfId="0" applyFont="1" applyBorder="1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vertical="center"/>
    </xf>
    <xf numFmtId="3" fontId="11" fillId="0" borderId="2" xfId="0" applyNumberFormat="1" applyFont="1" applyBorder="1"/>
    <xf numFmtId="3" fontId="11" fillId="0" borderId="1" xfId="0" applyNumberFormat="1" applyFont="1" applyBorder="1"/>
    <xf numFmtId="3" fontId="12" fillId="0" borderId="2" xfId="0" applyNumberFormat="1" applyFont="1" applyBorder="1"/>
    <xf numFmtId="3" fontId="12" fillId="0" borderId="1" xfId="0" applyNumberFormat="1" applyFont="1" applyBorder="1"/>
    <xf numFmtId="9" fontId="13" fillId="0" borderId="1" xfId="0" applyNumberFormat="1" applyFont="1" applyBorder="1" applyAlignment="1">
      <alignment horizontal="right"/>
    </xf>
    <xf numFmtId="10" fontId="11" fillId="0" borderId="1" xfId="0" applyNumberFormat="1" applyFont="1" applyBorder="1" applyAlignment="1">
      <alignment horizontal="right"/>
    </xf>
    <xf numFmtId="9" fontId="13" fillId="0" borderId="1" xfId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11" fillId="0" borderId="2" xfId="0" applyNumberFormat="1" applyFont="1" applyBorder="1" applyAlignment="1">
      <alignment vertical="top"/>
    </xf>
    <xf numFmtId="3" fontId="14" fillId="0" borderId="1" xfId="0" applyNumberFormat="1" applyFont="1" applyBorder="1" applyAlignment="1">
      <alignment vertical="top"/>
    </xf>
    <xf numFmtId="164" fontId="11" fillId="0" borderId="1" xfId="1" applyNumberFormat="1" applyFont="1" applyBorder="1"/>
    <xf numFmtId="164" fontId="11" fillId="0" borderId="1" xfId="1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/>
    </xf>
    <xf numFmtId="9" fontId="13" fillId="0" borderId="1" xfId="0" applyNumberFormat="1" applyFont="1" applyBorder="1"/>
    <xf numFmtId="164" fontId="11" fillId="0" borderId="1" xfId="0" applyNumberFormat="1" applyFont="1" applyBorder="1" applyAlignment="1">
      <alignment horizontal="right"/>
    </xf>
    <xf numFmtId="3" fontId="14" fillId="0" borderId="1" xfId="0" applyNumberFormat="1" applyFont="1" applyBorder="1"/>
    <xf numFmtId="3" fontId="12" fillId="0" borderId="1" xfId="0" applyNumberFormat="1" applyFont="1" applyBorder="1" applyAlignment="1">
      <alignment vertical="top"/>
    </xf>
    <xf numFmtId="0" fontId="13" fillId="0" borderId="1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4" fillId="0" borderId="3" xfId="0" applyFont="1" applyBorder="1"/>
    <xf numFmtId="0" fontId="2" fillId="0" borderId="2" xfId="0" applyFont="1" applyBorder="1" applyAlignment="1">
      <alignment horizontal="left" wrapText="1"/>
    </xf>
    <xf numFmtId="3" fontId="2" fillId="0" borderId="2" xfId="0" applyNumberFormat="1" applyFont="1" applyBorder="1" applyAlignment="1"/>
    <xf numFmtId="9" fontId="11" fillId="0" borderId="1" xfId="0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left"/>
    </xf>
    <xf numFmtId="0" fontId="13" fillId="0" borderId="1" xfId="0" applyFont="1" applyBorder="1" applyAlignment="1">
      <alignment horizontal="right"/>
    </xf>
    <xf numFmtId="3" fontId="13" fillId="0" borderId="1" xfId="0" applyNumberFormat="1" applyFont="1" applyBorder="1" applyAlignment="1">
      <alignment horizontal="left"/>
    </xf>
    <xf numFmtId="0" fontId="11" fillId="0" borderId="1" xfId="0" applyFont="1" applyBorder="1"/>
    <xf numFmtId="3" fontId="13" fillId="0" borderId="1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right" vertical="center" wrapText="1"/>
    </xf>
    <xf numFmtId="3" fontId="14" fillId="0" borderId="2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"/>
  <sheetViews>
    <sheetView tabSelected="1" topLeftCell="A35" zoomScale="120" zoomScaleNormal="120" workbookViewId="0">
      <selection activeCell="C27" sqref="C27"/>
    </sheetView>
  </sheetViews>
  <sheetFormatPr defaultRowHeight="14.4" x14ac:dyDescent="0.3"/>
  <cols>
    <col min="1" max="1" width="44.44140625" customWidth="1"/>
    <col min="2" max="2" width="14.21875" customWidth="1"/>
    <col min="3" max="3" width="9.77734375" style="1" customWidth="1"/>
    <col min="4" max="4" width="16.109375" style="1" customWidth="1"/>
    <col min="5" max="5" width="10.5546875" style="1" customWidth="1"/>
    <col min="6" max="6" width="42.6640625" hidden="1" customWidth="1"/>
    <col min="7" max="8" width="8.77734375" hidden="1" customWidth="1"/>
    <col min="9" max="9" width="3.21875" hidden="1" customWidth="1"/>
    <col min="10" max="10" width="0.88671875" hidden="1" customWidth="1"/>
    <col min="11" max="11" width="4.77734375" customWidth="1"/>
  </cols>
  <sheetData>
    <row r="1" spans="1:11" ht="26.4" customHeight="1" x14ac:dyDescent="0.3">
      <c r="A1" s="52" t="s">
        <v>37</v>
      </c>
      <c r="B1" s="52"/>
      <c r="C1" s="52"/>
      <c r="D1" s="52"/>
      <c r="E1" s="52"/>
      <c r="F1" s="52"/>
      <c r="G1" s="52"/>
      <c r="H1" s="52"/>
      <c r="I1" s="52"/>
      <c r="J1" s="1"/>
    </row>
    <row r="2" spans="1:11" ht="21" customHeight="1" x14ac:dyDescent="0.3">
      <c r="A2" s="30" t="s">
        <v>38</v>
      </c>
      <c r="B2" s="54" t="s">
        <v>33</v>
      </c>
      <c r="C2" s="11"/>
      <c r="D2" s="11"/>
      <c r="E2" s="12"/>
      <c r="F2" s="53"/>
      <c r="G2" s="4"/>
      <c r="H2" s="4"/>
      <c r="I2" s="4"/>
      <c r="J2" s="1"/>
    </row>
    <row r="3" spans="1:11" ht="16.5" customHeight="1" x14ac:dyDescent="0.3">
      <c r="A3" s="3" t="s">
        <v>21</v>
      </c>
      <c r="B3" s="62">
        <v>261990</v>
      </c>
      <c r="C3" s="11"/>
      <c r="D3" s="11"/>
      <c r="E3" s="12"/>
      <c r="F3" s="53"/>
      <c r="G3" s="4"/>
      <c r="H3" s="4"/>
      <c r="I3" s="4"/>
      <c r="J3" s="1"/>
    </row>
    <row r="4" spans="1:11" ht="16.5" customHeight="1" x14ac:dyDescent="0.3">
      <c r="A4" s="3" t="s">
        <v>20</v>
      </c>
      <c r="B4" s="63">
        <v>47834</v>
      </c>
      <c r="C4" s="11"/>
      <c r="D4" s="11"/>
      <c r="E4" s="12"/>
      <c r="F4" s="53"/>
      <c r="G4" s="4"/>
      <c r="H4" s="4"/>
      <c r="I4" s="4"/>
      <c r="J4" s="1"/>
    </row>
    <row r="5" spans="1:11" x14ac:dyDescent="0.3">
      <c r="A5" s="3" t="s">
        <v>39</v>
      </c>
      <c r="B5" s="51">
        <f>SUM(B3:B4)</f>
        <v>309824</v>
      </c>
      <c r="C5" s="4"/>
      <c r="D5" s="5"/>
      <c r="E5" s="6"/>
      <c r="F5" s="53"/>
      <c r="G5" s="4"/>
      <c r="H5" s="4"/>
      <c r="I5" s="4"/>
      <c r="J5" s="1"/>
    </row>
    <row r="6" spans="1:11" ht="38.4" customHeight="1" x14ac:dyDescent="0.3">
      <c r="A6" s="24" t="s">
        <v>0</v>
      </c>
      <c r="B6" s="22" t="s">
        <v>41</v>
      </c>
      <c r="C6" s="4"/>
      <c r="D6" s="22" t="s">
        <v>42</v>
      </c>
      <c r="E6" s="6"/>
      <c r="F6" s="53"/>
      <c r="G6" s="4"/>
      <c r="H6" s="4"/>
      <c r="I6" s="4"/>
      <c r="J6" s="1"/>
    </row>
    <row r="7" spans="1:11" ht="20.399999999999999" customHeight="1" x14ac:dyDescent="0.3">
      <c r="A7" s="23" t="s">
        <v>40</v>
      </c>
      <c r="B7" s="55" t="s">
        <v>27</v>
      </c>
      <c r="C7" s="26" t="s">
        <v>29</v>
      </c>
      <c r="D7" s="29" t="s">
        <v>32</v>
      </c>
      <c r="E7" s="31" t="s">
        <v>28</v>
      </c>
      <c r="F7" s="53"/>
      <c r="G7" s="4"/>
      <c r="H7" s="4"/>
      <c r="I7" s="4"/>
      <c r="J7" s="1"/>
    </row>
    <row r="8" spans="1:11" x14ac:dyDescent="0.3">
      <c r="A8" s="25" t="s">
        <v>18</v>
      </c>
      <c r="B8" s="50">
        <v>2761686</v>
      </c>
      <c r="C8" s="37">
        <v>0.92130000000000001</v>
      </c>
      <c r="D8" s="33">
        <v>2799406.72</v>
      </c>
      <c r="E8" s="37">
        <v>0.8629</v>
      </c>
      <c r="F8" s="53"/>
      <c r="G8" s="4"/>
      <c r="H8" s="4"/>
      <c r="I8" s="4"/>
      <c r="J8" s="1"/>
    </row>
    <row r="9" spans="1:11" x14ac:dyDescent="0.3">
      <c r="A9" s="25" t="s">
        <v>23</v>
      </c>
      <c r="B9" s="50">
        <v>80000</v>
      </c>
      <c r="C9" s="37">
        <v>2.6700000000000002E-2</v>
      </c>
      <c r="D9" s="33">
        <v>96740.37</v>
      </c>
      <c r="E9" s="37">
        <v>2.9899999999999999E-2</v>
      </c>
      <c r="F9" s="53"/>
      <c r="G9" s="4"/>
      <c r="H9" s="4"/>
      <c r="I9" s="4"/>
      <c r="J9" s="1"/>
      <c r="K9" t="s">
        <v>51</v>
      </c>
    </row>
    <row r="10" spans="1:11" x14ac:dyDescent="0.3">
      <c r="A10" s="25" t="s">
        <v>35</v>
      </c>
      <c r="B10" s="50">
        <v>0</v>
      </c>
      <c r="C10" s="37">
        <v>0</v>
      </c>
      <c r="D10" s="33">
        <v>800</v>
      </c>
      <c r="E10" s="37">
        <v>2.9999999999999997E-4</v>
      </c>
      <c r="F10" s="53"/>
      <c r="G10" s="4"/>
      <c r="H10" s="4"/>
      <c r="I10" s="4"/>
      <c r="J10" s="1"/>
    </row>
    <row r="11" spans="1:11" x14ac:dyDescent="0.3">
      <c r="A11" s="25" t="s">
        <v>22</v>
      </c>
      <c r="B11" s="50">
        <v>95340</v>
      </c>
      <c r="C11" s="37">
        <v>3.1800000000000002E-2</v>
      </c>
      <c r="D11" s="33">
        <v>109710</v>
      </c>
      <c r="E11" s="37">
        <v>3.39E-2</v>
      </c>
      <c r="F11" s="53"/>
      <c r="G11" s="4"/>
      <c r="H11" s="4"/>
      <c r="I11" s="4"/>
      <c r="J11" s="1"/>
    </row>
    <row r="12" spans="1:11" ht="18.45" customHeight="1" x14ac:dyDescent="0.3">
      <c r="A12" s="25" t="s">
        <v>31</v>
      </c>
      <c r="B12" s="50">
        <v>16490</v>
      </c>
      <c r="C12" s="37">
        <v>5.4999999999999997E-3</v>
      </c>
      <c r="D12" s="33">
        <v>6796.11</v>
      </c>
      <c r="E12" s="37">
        <v>2.0999999999999999E-3</v>
      </c>
      <c r="F12" s="53"/>
      <c r="G12" s="4"/>
      <c r="H12" s="4"/>
      <c r="I12" s="4"/>
      <c r="J12" s="1"/>
    </row>
    <row r="13" spans="1:11" ht="18" customHeight="1" x14ac:dyDescent="0.3">
      <c r="A13" s="25" t="s">
        <v>1</v>
      </c>
      <c r="B13" s="50">
        <v>25000</v>
      </c>
      <c r="C13" s="37">
        <v>8.3999999999999995E-3</v>
      </c>
      <c r="D13" s="33">
        <v>45988.78</v>
      </c>
      <c r="E13" s="37">
        <v>1.4200000000000001E-2</v>
      </c>
      <c r="F13" s="53"/>
      <c r="G13" s="4"/>
      <c r="H13" s="4"/>
      <c r="I13" s="4"/>
      <c r="J13" s="1"/>
    </row>
    <row r="14" spans="1:11" ht="18.45" customHeight="1" x14ac:dyDescent="0.3">
      <c r="A14" s="25" t="s">
        <v>36</v>
      </c>
      <c r="B14" s="50">
        <v>0</v>
      </c>
      <c r="C14" s="37">
        <v>0</v>
      </c>
      <c r="D14" s="33">
        <v>67237.19</v>
      </c>
      <c r="E14" s="37">
        <v>2.0799999999999999E-2</v>
      </c>
      <c r="F14" s="53"/>
      <c r="G14" s="4"/>
      <c r="H14" s="4"/>
      <c r="I14" s="4"/>
      <c r="J14" s="1"/>
    </row>
    <row r="15" spans="1:11" ht="18" customHeight="1" x14ac:dyDescent="0.3">
      <c r="A15" s="25" t="s">
        <v>13</v>
      </c>
      <c r="B15" s="50">
        <v>16100</v>
      </c>
      <c r="C15" s="37">
        <v>5.4000000000000003E-3</v>
      </c>
      <c r="D15" s="33">
        <v>12295</v>
      </c>
      <c r="E15" s="37">
        <v>3.8E-3</v>
      </c>
      <c r="F15" s="53"/>
      <c r="G15" s="4"/>
      <c r="H15" s="4"/>
      <c r="I15" s="4"/>
      <c r="J15" s="1"/>
    </row>
    <row r="16" spans="1:11" ht="18.45" customHeight="1" x14ac:dyDescent="0.3">
      <c r="A16" s="25" t="s">
        <v>10</v>
      </c>
      <c r="B16" s="50">
        <v>0</v>
      </c>
      <c r="C16" s="37">
        <v>0</v>
      </c>
      <c r="D16" s="33">
        <v>62121.08</v>
      </c>
      <c r="E16" s="37">
        <v>1.9199999999999998E-2</v>
      </c>
      <c r="F16" s="53"/>
      <c r="G16" s="4"/>
      <c r="H16" s="4"/>
      <c r="I16" s="4"/>
      <c r="J16" s="1"/>
    </row>
    <row r="17" spans="1:10" ht="16.05" customHeight="1" x14ac:dyDescent="0.3">
      <c r="A17" s="25" t="s">
        <v>11</v>
      </c>
      <c r="B17" s="50">
        <v>3000</v>
      </c>
      <c r="C17" s="37">
        <v>1E-3</v>
      </c>
      <c r="D17" s="33">
        <v>36605.86</v>
      </c>
      <c r="E17" s="37">
        <v>1.1299999999999999E-2</v>
      </c>
      <c r="F17" s="53"/>
      <c r="G17" s="4"/>
      <c r="H17" s="4"/>
      <c r="I17" s="4"/>
      <c r="J17" s="1"/>
    </row>
    <row r="18" spans="1:10" ht="16.05" customHeight="1" x14ac:dyDescent="0.3">
      <c r="A18" s="25" t="s">
        <v>25</v>
      </c>
      <c r="B18" s="50">
        <v>0</v>
      </c>
      <c r="C18" s="46">
        <v>0</v>
      </c>
      <c r="D18" s="33">
        <v>6792.88</v>
      </c>
      <c r="E18" s="37">
        <v>2.0999999999999999E-3</v>
      </c>
      <c r="F18" s="53"/>
      <c r="G18" s="4"/>
      <c r="H18" s="4"/>
      <c r="I18" s="4"/>
      <c r="J18" s="1"/>
    </row>
    <row r="19" spans="1:10" ht="18" customHeight="1" x14ac:dyDescent="0.3">
      <c r="A19" s="26" t="s">
        <v>2</v>
      </c>
      <c r="B19" s="51">
        <f>SUM(B8:B18)</f>
        <v>2997616</v>
      </c>
      <c r="C19" s="36">
        <f>SUM(C8:C18)</f>
        <v>1.0000999999999998</v>
      </c>
      <c r="D19" s="35">
        <f>SUM(D8:D18)</f>
        <v>3244493.9899999998</v>
      </c>
      <c r="E19" s="38">
        <f>SUM(E8:E18)</f>
        <v>1.0005000000000002</v>
      </c>
      <c r="F19" s="53"/>
      <c r="G19" s="4"/>
      <c r="H19" s="4"/>
      <c r="I19" s="4"/>
      <c r="J19" s="1"/>
    </row>
    <row r="20" spans="1:10" ht="10.8" customHeight="1" x14ac:dyDescent="0.3">
      <c r="A20" s="8"/>
      <c r="B20" s="32"/>
      <c r="C20" s="56"/>
      <c r="D20" s="33"/>
      <c r="E20" s="39"/>
      <c r="F20" s="53"/>
      <c r="G20" s="4"/>
      <c r="H20" s="4"/>
      <c r="I20" s="4"/>
      <c r="J20" s="1"/>
    </row>
    <row r="21" spans="1:10" x14ac:dyDescent="0.3">
      <c r="A21" s="7" t="s">
        <v>43</v>
      </c>
      <c r="B21" s="57" t="s">
        <v>34</v>
      </c>
      <c r="C21" s="58"/>
      <c r="D21" s="59" t="s">
        <v>32</v>
      </c>
      <c r="E21" s="60"/>
      <c r="F21" s="53"/>
      <c r="G21" s="4"/>
      <c r="H21" s="4"/>
      <c r="I21" s="4"/>
      <c r="J21" s="1"/>
    </row>
    <row r="22" spans="1:10" x14ac:dyDescent="0.3">
      <c r="A22" s="3" t="s">
        <v>12</v>
      </c>
      <c r="B22" s="32">
        <v>2550755</v>
      </c>
      <c r="C22" s="42">
        <v>0.77549999999999997</v>
      </c>
      <c r="D22" s="33">
        <v>2579897.23</v>
      </c>
      <c r="E22" s="42">
        <v>0.74150000000000005</v>
      </c>
      <c r="F22" s="53"/>
      <c r="G22" s="4"/>
      <c r="H22" s="4"/>
      <c r="I22" s="4"/>
      <c r="J22" s="1"/>
    </row>
    <row r="23" spans="1:10" x14ac:dyDescent="0.3">
      <c r="A23" s="3" t="s">
        <v>3</v>
      </c>
      <c r="B23" s="32">
        <v>37108</v>
      </c>
      <c r="C23" s="42">
        <v>1.1299999999999999E-2</v>
      </c>
      <c r="D23" s="33">
        <v>41501.65</v>
      </c>
      <c r="E23" s="42">
        <v>1.2E-2</v>
      </c>
      <c r="F23" s="53"/>
      <c r="G23" s="4"/>
      <c r="H23" s="4"/>
      <c r="I23" s="4"/>
      <c r="J23" s="1"/>
    </row>
    <row r="24" spans="1:10" x14ac:dyDescent="0.3">
      <c r="A24" s="27" t="s">
        <v>4</v>
      </c>
      <c r="B24" s="32">
        <v>470055</v>
      </c>
      <c r="C24" s="42">
        <v>0.1429</v>
      </c>
      <c r="D24" s="33">
        <v>493088.7</v>
      </c>
      <c r="E24" s="42">
        <v>0.14180000000000001</v>
      </c>
      <c r="F24" s="53"/>
      <c r="G24" s="4"/>
      <c r="H24" s="4"/>
      <c r="I24" s="4"/>
      <c r="J24" s="1"/>
    </row>
    <row r="25" spans="1:10" x14ac:dyDescent="0.3">
      <c r="A25" s="3" t="s">
        <v>5</v>
      </c>
      <c r="B25" s="32">
        <v>80977</v>
      </c>
      <c r="C25" s="42">
        <v>2.47E-2</v>
      </c>
      <c r="D25" s="33">
        <v>151423.76999999999</v>
      </c>
      <c r="E25" s="42">
        <v>4.36E-2</v>
      </c>
      <c r="F25" s="53"/>
      <c r="G25" s="4"/>
      <c r="H25" s="4"/>
      <c r="I25" s="4"/>
      <c r="J25" s="1"/>
    </row>
    <row r="26" spans="1:10" x14ac:dyDescent="0.3">
      <c r="A26" s="3" t="s">
        <v>24</v>
      </c>
      <c r="B26" s="32">
        <v>15272</v>
      </c>
      <c r="C26" s="42">
        <v>4.7000000000000002E-3</v>
      </c>
      <c r="D26" s="33">
        <v>19372.349999999999</v>
      </c>
      <c r="E26" s="42">
        <v>5.5999999999999999E-3</v>
      </c>
      <c r="F26" s="53"/>
      <c r="G26" s="4"/>
      <c r="H26" s="4"/>
      <c r="I26" s="4"/>
      <c r="J26" s="1"/>
    </row>
    <row r="27" spans="1:10" x14ac:dyDescent="0.3">
      <c r="A27" s="3" t="s">
        <v>6</v>
      </c>
      <c r="B27" s="32">
        <v>21790</v>
      </c>
      <c r="C27" s="42">
        <v>6.7000000000000002E-3</v>
      </c>
      <c r="D27" s="33">
        <v>12788.74</v>
      </c>
      <c r="E27" s="42">
        <v>3.7000000000000002E-3</v>
      </c>
      <c r="F27" s="53"/>
      <c r="G27" s="4"/>
      <c r="H27" s="4"/>
      <c r="I27" s="4"/>
      <c r="J27" s="1"/>
    </row>
    <row r="28" spans="1:10" x14ac:dyDescent="0.3">
      <c r="A28" s="3" t="s">
        <v>7</v>
      </c>
      <c r="B28" s="32">
        <v>10187</v>
      </c>
      <c r="C28" s="42">
        <v>3.0999999999999999E-3</v>
      </c>
      <c r="D28" s="33">
        <v>10653.39</v>
      </c>
      <c r="E28" s="42">
        <v>3.0999999999999999E-3</v>
      </c>
      <c r="F28" s="53"/>
      <c r="G28" s="4"/>
      <c r="H28" s="4"/>
      <c r="I28" s="4"/>
      <c r="J28" s="1"/>
    </row>
    <row r="29" spans="1:10" x14ac:dyDescent="0.3">
      <c r="A29" s="3" t="s">
        <v>8</v>
      </c>
      <c r="B29" s="32">
        <v>44940</v>
      </c>
      <c r="C29" s="42">
        <v>1.37E-2</v>
      </c>
      <c r="D29" s="33">
        <v>102432.37</v>
      </c>
      <c r="E29" s="42">
        <v>2.9700000000000001E-2</v>
      </c>
      <c r="F29" s="53"/>
      <c r="G29" s="4"/>
      <c r="H29" s="4"/>
      <c r="I29" s="4"/>
      <c r="J29" s="1"/>
    </row>
    <row r="30" spans="1:10" ht="16.5" customHeight="1" x14ac:dyDescent="0.3">
      <c r="A30" s="27" t="s">
        <v>9</v>
      </c>
      <c r="B30" s="40">
        <v>58468</v>
      </c>
      <c r="C30" s="43">
        <v>1.78E-2</v>
      </c>
      <c r="D30" s="41">
        <v>68207.740000000005</v>
      </c>
      <c r="E30" s="44">
        <v>1.9599999999999999E-2</v>
      </c>
      <c r="F30" s="53"/>
      <c r="G30" s="4"/>
      <c r="H30" s="4"/>
      <c r="I30" s="4"/>
      <c r="J30" s="1"/>
    </row>
    <row r="31" spans="1:10" x14ac:dyDescent="0.3">
      <c r="A31" s="2" t="s">
        <v>19</v>
      </c>
      <c r="B31" s="34">
        <f>SUM(B22:B30)</f>
        <v>3289552</v>
      </c>
      <c r="C31" s="45">
        <f>SUM(C22:C30)</f>
        <v>1.0004</v>
      </c>
      <c r="D31" s="35">
        <f>SUM(D22:D30)</f>
        <v>3479365.9400000009</v>
      </c>
      <c r="E31" s="45">
        <f>SUM(E22:E30)</f>
        <v>1.0006000000000002</v>
      </c>
      <c r="F31" s="53"/>
      <c r="G31" s="4"/>
      <c r="H31" s="4"/>
      <c r="I31" s="4"/>
      <c r="J31" s="1"/>
    </row>
    <row r="32" spans="1:10" ht="11.4" customHeight="1" x14ac:dyDescent="0.3">
      <c r="A32" s="8"/>
      <c r="B32" s="15"/>
      <c r="C32" s="9"/>
      <c r="D32" s="16"/>
      <c r="E32" s="45"/>
      <c r="F32" s="53"/>
      <c r="G32" s="4"/>
      <c r="H32" s="4"/>
      <c r="I32" s="4"/>
      <c r="J32" s="1"/>
    </row>
    <row r="33" spans="1:10" x14ac:dyDescent="0.3">
      <c r="A33" s="7" t="s">
        <v>44</v>
      </c>
      <c r="B33" s="14"/>
      <c r="C33" s="9"/>
      <c r="D33" s="61" t="s">
        <v>30</v>
      </c>
      <c r="E33" s="9"/>
      <c r="F33" s="53"/>
      <c r="G33" s="4"/>
      <c r="H33" s="4"/>
      <c r="I33" s="4"/>
      <c r="J33" s="1"/>
    </row>
    <row r="34" spans="1:10" x14ac:dyDescent="0.3">
      <c r="A34" s="3" t="s">
        <v>45</v>
      </c>
      <c r="B34" s="14"/>
      <c r="C34" s="9"/>
      <c r="D34" s="33">
        <v>309823.7</v>
      </c>
      <c r="E34" s="9"/>
      <c r="F34" s="53"/>
      <c r="G34" s="4"/>
      <c r="H34" s="4"/>
      <c r="I34" s="4"/>
      <c r="J34" s="1"/>
    </row>
    <row r="35" spans="1:10" x14ac:dyDescent="0.3">
      <c r="A35" s="10" t="s">
        <v>2</v>
      </c>
      <c r="B35" s="14"/>
      <c r="C35" s="9"/>
      <c r="D35" s="33">
        <v>3243693.99</v>
      </c>
      <c r="E35" s="9"/>
      <c r="F35" s="53"/>
      <c r="G35" s="4"/>
      <c r="H35" s="4"/>
      <c r="I35" s="4"/>
      <c r="J35" s="1"/>
    </row>
    <row r="36" spans="1:10" x14ac:dyDescent="0.3">
      <c r="A36" s="3" t="s">
        <v>19</v>
      </c>
      <c r="B36" s="14"/>
      <c r="C36" s="9"/>
      <c r="D36" s="47">
        <v>3479365.94</v>
      </c>
      <c r="E36" s="9"/>
      <c r="F36" s="53"/>
      <c r="G36" s="4"/>
      <c r="H36" s="4"/>
      <c r="I36" s="4"/>
      <c r="J36" s="1"/>
    </row>
    <row r="37" spans="1:10" ht="27.6" customHeight="1" x14ac:dyDescent="0.3">
      <c r="A37" s="28" t="s">
        <v>46</v>
      </c>
      <c r="B37" s="14"/>
      <c r="C37" s="9"/>
      <c r="D37" s="48">
        <f>SUM(D34+D35-D36)</f>
        <v>74151.750000000466</v>
      </c>
      <c r="E37" s="9"/>
      <c r="F37" s="53"/>
      <c r="G37" s="4"/>
      <c r="H37" s="4"/>
      <c r="I37" s="4"/>
      <c r="J37" s="1"/>
    </row>
    <row r="38" spans="1:10" ht="12.6" customHeight="1" x14ac:dyDescent="0.3">
      <c r="A38" s="8"/>
      <c r="B38" s="14"/>
      <c r="C38" s="9"/>
      <c r="D38" s="16"/>
      <c r="E38" s="9"/>
      <c r="F38" s="53"/>
      <c r="G38" s="4"/>
      <c r="H38" s="4"/>
      <c r="I38" s="4"/>
      <c r="J38" s="1"/>
    </row>
    <row r="39" spans="1:10" x14ac:dyDescent="0.3">
      <c r="A39" s="7" t="s">
        <v>47</v>
      </c>
      <c r="B39" s="14"/>
      <c r="C39" s="9"/>
      <c r="D39" s="61" t="s">
        <v>27</v>
      </c>
      <c r="E39" s="9"/>
      <c r="F39" s="53"/>
      <c r="G39" s="4"/>
      <c r="H39" s="4"/>
      <c r="I39" s="4"/>
      <c r="J39" s="1"/>
    </row>
    <row r="40" spans="1:10" x14ac:dyDescent="0.3">
      <c r="A40" s="3" t="s">
        <v>49</v>
      </c>
      <c r="B40" s="17"/>
      <c r="C40" s="4"/>
      <c r="D40" s="33">
        <v>0</v>
      </c>
      <c r="E40" s="4"/>
      <c r="F40" s="53"/>
      <c r="G40" s="4"/>
      <c r="H40" s="4"/>
      <c r="I40" s="18"/>
    </row>
    <row r="41" spans="1:10" x14ac:dyDescent="0.3">
      <c r="A41" s="3" t="s">
        <v>14</v>
      </c>
      <c r="B41" s="17"/>
      <c r="C41" s="4"/>
      <c r="D41" s="33">
        <v>10710.63</v>
      </c>
      <c r="E41" s="4"/>
      <c r="F41" s="53"/>
      <c r="G41" s="4"/>
      <c r="H41" s="4"/>
      <c r="I41" s="18"/>
    </row>
    <row r="42" spans="1:10" x14ac:dyDescent="0.3">
      <c r="A42" s="3" t="s">
        <v>15</v>
      </c>
      <c r="B42" s="17"/>
      <c r="C42" s="4"/>
      <c r="D42" s="47">
        <v>10710.63</v>
      </c>
      <c r="E42" s="4"/>
      <c r="F42" s="53"/>
      <c r="G42" s="4"/>
      <c r="H42" s="4"/>
      <c r="I42" s="18"/>
    </row>
    <row r="43" spans="1:10" x14ac:dyDescent="0.3">
      <c r="A43" s="2" t="s">
        <v>48</v>
      </c>
      <c r="B43" s="17"/>
      <c r="C43" s="4"/>
      <c r="D43" s="35">
        <f>SUM(D40+D41-D42)</f>
        <v>0</v>
      </c>
      <c r="E43" s="4"/>
      <c r="F43" s="53"/>
      <c r="G43" s="4"/>
      <c r="H43" s="4"/>
      <c r="I43" s="18"/>
    </row>
    <row r="44" spans="1:10" ht="11.4" customHeight="1" x14ac:dyDescent="0.3">
      <c r="A44" s="18"/>
      <c r="B44" s="17"/>
      <c r="C44" s="18"/>
      <c r="D44" s="18"/>
      <c r="E44" s="4"/>
      <c r="F44" s="53"/>
      <c r="G44" s="4"/>
      <c r="H44" s="4"/>
      <c r="I44" s="4"/>
      <c r="J44" s="1"/>
    </row>
    <row r="45" spans="1:10" x14ac:dyDescent="0.3">
      <c r="A45" s="7" t="s">
        <v>50</v>
      </c>
      <c r="B45" s="17"/>
      <c r="C45" s="18"/>
      <c r="D45" s="49" t="s">
        <v>27</v>
      </c>
      <c r="E45" s="4"/>
      <c r="F45" s="53"/>
      <c r="G45" s="4"/>
      <c r="H45" s="4"/>
      <c r="I45" s="4"/>
      <c r="J45" s="1"/>
    </row>
    <row r="46" spans="1:10" x14ac:dyDescent="0.3">
      <c r="A46" s="3" t="s">
        <v>26</v>
      </c>
      <c r="B46" s="13"/>
      <c r="C46" s="19"/>
      <c r="D46" s="33">
        <v>14084.34</v>
      </c>
      <c r="E46" s="4"/>
      <c r="F46" s="53"/>
      <c r="G46" s="4"/>
      <c r="H46" s="4"/>
      <c r="I46" s="4"/>
      <c r="J46" s="1"/>
    </row>
    <row r="47" spans="1:10" x14ac:dyDescent="0.3">
      <c r="A47" s="3" t="s">
        <v>16</v>
      </c>
      <c r="B47" s="20"/>
      <c r="C47" s="4"/>
      <c r="D47" s="33">
        <v>60067.41</v>
      </c>
      <c r="E47" s="4"/>
      <c r="F47" s="53"/>
      <c r="G47" s="4"/>
      <c r="H47" s="4"/>
      <c r="I47" s="4"/>
      <c r="J47" s="1"/>
    </row>
    <row r="48" spans="1:10" ht="15" customHeight="1" x14ac:dyDescent="0.3">
      <c r="A48" s="3" t="s">
        <v>17</v>
      </c>
      <c r="B48" s="20"/>
      <c r="C48" s="4"/>
      <c r="D48" s="47">
        <v>0</v>
      </c>
      <c r="E48" s="4"/>
      <c r="F48" s="53"/>
      <c r="G48" s="4"/>
      <c r="H48" s="4"/>
      <c r="I48" s="4"/>
      <c r="J48" s="1"/>
    </row>
    <row r="49" spans="1:10" x14ac:dyDescent="0.3">
      <c r="A49" s="18"/>
      <c r="B49" s="4"/>
      <c r="C49" s="4"/>
      <c r="D49" s="35">
        <f>SUM(D46:D48)</f>
        <v>74151.75</v>
      </c>
      <c r="E49" s="4"/>
      <c r="F49" s="53"/>
      <c r="G49" s="4"/>
      <c r="H49" s="4"/>
      <c r="I49" s="4"/>
      <c r="J49" s="1"/>
    </row>
    <row r="50" spans="1:10" x14ac:dyDescent="0.3">
      <c r="A50" s="21"/>
      <c r="B50" s="21"/>
      <c r="C50" s="21"/>
      <c r="D50" s="21"/>
      <c r="E50" s="21"/>
    </row>
    <row r="51" spans="1:10" x14ac:dyDescent="0.3">
      <c r="A51" s="21"/>
      <c r="B51" s="21"/>
      <c r="C51" s="21"/>
      <c r="D51" s="21"/>
      <c r="E51" s="21"/>
    </row>
    <row r="52" spans="1:10" x14ac:dyDescent="0.3">
      <c r="A52" s="21"/>
      <c r="B52" s="21"/>
      <c r="C52" s="21"/>
      <c r="D52" s="21"/>
      <c r="E52" s="21"/>
    </row>
    <row r="53" spans="1:10" x14ac:dyDescent="0.3">
      <c r="A53" s="21"/>
      <c r="B53" s="21"/>
      <c r="C53" s="21"/>
      <c r="D53" s="21"/>
      <c r="E53" s="21"/>
    </row>
    <row r="54" spans="1:10" x14ac:dyDescent="0.3">
      <c r="A54" s="21"/>
      <c r="B54" s="21"/>
      <c r="C54" s="21"/>
      <c r="D54" s="21"/>
      <c r="E54" s="21"/>
    </row>
    <row r="55" spans="1:10" x14ac:dyDescent="0.3">
      <c r="C55"/>
      <c r="D55"/>
      <c r="E55"/>
    </row>
    <row r="56" spans="1:10" x14ac:dyDescent="0.3">
      <c r="C56"/>
      <c r="D56"/>
      <c r="E56"/>
    </row>
    <row r="57" spans="1:10" x14ac:dyDescent="0.3">
      <c r="C57"/>
      <c r="D57"/>
      <c r="E57"/>
    </row>
    <row r="58" spans="1:10" x14ac:dyDescent="0.3">
      <c r="C58"/>
      <c r="D58"/>
      <c r="E58"/>
    </row>
    <row r="59" spans="1:10" x14ac:dyDescent="0.3">
      <c r="C59"/>
      <c r="D59"/>
      <c r="E59"/>
    </row>
    <row r="60" spans="1:10" x14ac:dyDescent="0.3">
      <c r="C60"/>
      <c r="D60"/>
      <c r="E60"/>
    </row>
    <row r="61" spans="1:10" x14ac:dyDescent="0.3">
      <c r="C61"/>
      <c r="D61"/>
      <c r="E61"/>
    </row>
    <row r="62" spans="1:10" x14ac:dyDescent="0.3">
      <c r="C62"/>
      <c r="D62"/>
      <c r="E62"/>
    </row>
    <row r="63" spans="1:10" x14ac:dyDescent="0.3">
      <c r="C63"/>
      <c r="D63"/>
      <c r="E63"/>
    </row>
    <row r="64" spans="1:10" x14ac:dyDescent="0.3">
      <c r="C64"/>
      <c r="D64"/>
      <c r="E64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</sheetData>
  <mergeCells count="1">
    <mergeCell ref="A1:I1"/>
  </mergeCells>
  <pageMargins left="0.23622047244094491" right="0.23622047244094491" top="0.15748031496062992" bottom="0.19685039370078741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24BFDF38024C4AB50486A7C825FAF5" ma:contentTypeVersion="15" ma:contentTypeDescription="Create a new document." ma:contentTypeScope="" ma:versionID="121c66700c38845ec33871090911c8bb">
  <xsd:schema xmlns:xsd="http://www.w3.org/2001/XMLSchema" xmlns:xs="http://www.w3.org/2001/XMLSchema" xmlns:p="http://schemas.microsoft.com/office/2006/metadata/properties" xmlns:ns2="516ba3d6-e5ad-4dca-b52b-77f155c94875" xmlns:ns3="c9e54b40-955a-4d3e-80cd-9ef2726bddfc" targetNamespace="http://schemas.microsoft.com/office/2006/metadata/properties" ma:root="true" ma:fieldsID="4f01eb4d26a4aada574fb7e04d87a5de" ns2:_="" ns3:_="">
    <xsd:import namespace="516ba3d6-e5ad-4dca-b52b-77f155c94875"/>
    <xsd:import namespace="c9e54b40-955a-4d3e-80cd-9ef2726bd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ba3d6-e5ad-4dca-b52b-77f155c948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f03eccb-dfcc-4ad3-89ee-be2cf8ef2f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54b40-955a-4d3e-80cd-9ef2726bddf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f1aa715-cbc0-49cb-8d33-106280065ce2}" ma:internalName="TaxCatchAll" ma:showField="CatchAllData" ma:web="c9e54b40-955a-4d3e-80cd-9ef2726bd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6ba3d6-e5ad-4dca-b52b-77f155c94875">
      <Terms xmlns="http://schemas.microsoft.com/office/infopath/2007/PartnerControls"/>
    </lcf76f155ced4ddcb4097134ff3c332f>
    <TaxCatchAll xmlns="c9e54b40-955a-4d3e-80cd-9ef2726bddfc" xsi:nil="true"/>
  </documentManagement>
</p:properties>
</file>

<file path=customXml/itemProps1.xml><?xml version="1.0" encoding="utf-8"?>
<ds:datastoreItem xmlns:ds="http://schemas.openxmlformats.org/officeDocument/2006/customXml" ds:itemID="{811B2387-2075-42B5-A0A3-8C19F2D2F80C}"/>
</file>

<file path=customXml/itemProps2.xml><?xml version="1.0" encoding="utf-8"?>
<ds:datastoreItem xmlns:ds="http://schemas.openxmlformats.org/officeDocument/2006/customXml" ds:itemID="{F75534D5-1AD0-4A58-8A4B-7D4C08409143}"/>
</file>

<file path=customXml/itemProps3.xml><?xml version="1.0" encoding="utf-8"?>
<ds:datastoreItem xmlns:ds="http://schemas.openxmlformats.org/officeDocument/2006/customXml" ds:itemID="{CD9DF3C5-1008-49A4-A962-62B746E423F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Edwinstree Middle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p.cox</dc:creator>
  <cp:lastModifiedBy>Mrs P Cox</cp:lastModifiedBy>
  <cp:lastPrinted>2025-08-05T15:36:50Z</cp:lastPrinted>
  <dcterms:created xsi:type="dcterms:W3CDTF">2018-05-21T08:48:32Z</dcterms:created>
  <dcterms:modified xsi:type="dcterms:W3CDTF">2025-08-05T15:42:23Z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0x010100F624BFDF38024C4AB50486A7C825FAF5</vt:lpwstr>
  </property>
</Properties>
</file>